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A72B22DB-5743-4156-9EB4-4422CA1269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71" i="1"/>
  <c r="B66" i="1"/>
  <c r="B57" i="1"/>
  <c r="B55" i="1"/>
  <c r="B53" i="1"/>
  <c r="B51" i="1"/>
  <c r="B48" i="1"/>
  <c r="B44" i="1"/>
  <c r="B38" i="1"/>
  <c r="B26" i="1"/>
  <c r="B24" i="1"/>
  <c r="B22" i="1" l="1"/>
</calcChain>
</file>

<file path=xl/sharedStrings.xml><?xml version="1.0" encoding="utf-8"?>
<sst xmlns="http://schemas.openxmlformats.org/spreadsheetml/2006/main" count="80" uniqueCount="57">
  <si>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</si>
  <si>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</si>
  <si>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</si>
  <si>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</si>
  <si>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</si>
  <si>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</si>
  <si>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</si>
  <si>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</si>
  <si>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TROŠKOVI 07F</t>
  </si>
  <si>
    <t>PROVIZIJA UPRAVE ZA TREZOR</t>
  </si>
  <si>
    <t>07.08.2025.</t>
  </si>
  <si>
    <t>08.08.2025.</t>
  </si>
  <si>
    <t>IZVOD  BR. 180</t>
  </si>
  <si>
    <t>UPLATA DIREKTNA PLAĆANJA RFZO - LEKOVI U SEKUNDARNOJ I TERCIJARNOJ ZZ 071</t>
  </si>
  <si>
    <t>UPLATA DIREKTNA PLAĆANJA RFZO - CITOSTATICI SA  LISTE LEKOVA 073</t>
  </si>
  <si>
    <t>UPLATA DIREKTNA PLAĆANJA RFZO - DIJALIZA LEKOVI PO POSEBNOM REŽIMU C LISTA 074</t>
  </si>
  <si>
    <t>UPLATA DIREKTNA PLAĆANJA RFZO - UGRADNI MATERIJAL U ORTOPEDIJI 077</t>
  </si>
  <si>
    <t>UPLATA DIREKTNA PLAĆANJA RFZO - IMPLANTANTI U ORTOPEDIJI - PROTEZE 078</t>
  </si>
  <si>
    <t>UPLATA DIREKTNA PLAĆANJA RFZO - ENERGENTI U SZ 07C</t>
  </si>
  <si>
    <t>UPLATA DIREKTNA PLAĆANJA RFZO - OSTALI UGRADNI MATERIJAL 084</t>
  </si>
  <si>
    <t>UPLATA DIREKTNA PLAĆANJA RFZO - SANITETSKI I MEDICINSKI MATERIJAL  SZ 085</t>
  </si>
  <si>
    <t>UPLATA DIREKTNA PLAĆANJA RFZO - REAGENSI U SEKUNDARNOJ ZDRAV.ZAŠTITI 086</t>
  </si>
  <si>
    <t>BEOHEM-3 DOO</t>
  </si>
  <si>
    <t>PROTON SYSTEM DOO</t>
  </si>
  <si>
    <t>FARMALOGIST DOO BEOGRAD</t>
  </si>
  <si>
    <t>MEDIKUNION DOO BEOGRAD</t>
  </si>
  <si>
    <t>B.BRAUN ADRIA RSRB DOO BEOGRAD</t>
  </si>
  <si>
    <t>AMICUS SRB. DOO BEOGRAD</t>
  </si>
  <si>
    <t>ADOC DOO BEOGRAD</t>
  </si>
  <si>
    <t>INO-PHARM  DOO BEOGRAD</t>
  </si>
  <si>
    <t>PHOENIX PHARMA DOO BEOGRAD</t>
  </si>
  <si>
    <t>VEGA DOO VALJEVO</t>
  </si>
  <si>
    <t>SOPHARMA TRADING</t>
  </si>
  <si>
    <t>PHARMASWISS  DOO BEOGRAD</t>
  </si>
  <si>
    <t>ROCHE DOO BEOGRAD</t>
  </si>
  <si>
    <t>MAGNA PHARMACIA DOO BEOGRAD</t>
  </si>
  <si>
    <t>MARK MEDICAL</t>
  </si>
  <si>
    <t>ORTOKON DOO NIŠ</t>
  </si>
  <si>
    <t>ELEKTROPRIVREDA SRBIJE (JP EPS BEOGRAD)</t>
  </si>
  <si>
    <t>OPTICUS DOO BEOGRAD</t>
  </si>
  <si>
    <t>SN MEDIC DOO BEOGRAD</t>
  </si>
  <si>
    <t>ETER&amp;MEDICAL</t>
  </si>
  <si>
    <t>FLORA KOMERC DOO GORNJI MILANOVAC</t>
  </si>
  <si>
    <t>MEDIV DOO BEOGRAD - NOVI BEOGRAD</t>
  </si>
  <si>
    <t>VICOR DOO NOVI BEOGRAD</t>
  </si>
  <si>
    <t>YUNYCOM DOO BEOGRAD</t>
  </si>
  <si>
    <t>MAYMEDICA DOO BEOGRAD</t>
  </si>
  <si>
    <t>Team Medical</t>
  </si>
  <si>
    <t>DIREKTNA PLAĆANJA RFZO - LEKOVI U SEKUNDARNOJ I TERCIJARNOJ ZZ 071</t>
  </si>
  <si>
    <t>DIREKTNA PLAĆANJA RFZO - CITOSTATICI SA  LISTE LEKOVA 073</t>
  </si>
  <si>
    <t>DIREKTNA PLAĆANJA RFZO - DIJALIZA LEKOVI PO POSEBNOM REŽIMU C LISTA 074</t>
  </si>
  <si>
    <t>DIREKTNA PLAĆANJA RFZO - UGRADNI MATERIJAL U ORTOPEDIJI 077</t>
  </si>
  <si>
    <t>DIREKTNA PLAĆANJA RFZO - IMPLANTANTI U ORTOPEDIJI - PROTEZE 078</t>
  </si>
  <si>
    <t>DIREKTNA PLAĆANJA RFZO - ENERGENTI U SZ 07C</t>
  </si>
  <si>
    <t>DIREKTNA PLAĆANJA RFZO - OSTALI UGRADNI MATERIJAL 084</t>
  </si>
  <si>
    <t>DIREKTNA PLAĆANJA RFZO - SANITETSKI I MEDICINSKI MATERIJAL  SZ 085</t>
  </si>
  <si>
    <t>DIREKTNA PLAĆANJA RFZO - REAGENSI U SEKUNDARNOJ ZDRAVSTVENOJ ZAŠTITI 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</si>
</sst>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1"/>
  <sheetViews>
    <sheetView tabSelected="1" topLeftCell="A49" zoomScaleNormal="100" workbookViewId="0">
      <selection activeCell="C68" sqref="C6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1066087.68</v>
      </c>
    </row>
    <row r="8" spans="1:3" x14ac:dyDescent="0.25">
      <c r="A8" s="4" t="s">
        <v>2</v>
      </c>
      <c r="B8" s="5" t="s">
        <v>10</v>
      </c>
      <c r="C8" s="6">
        <v>1059587.68</v>
      </c>
    </row>
    <row r="9" spans="1:3" x14ac:dyDescent="0.25">
      <c r="A9" s="4" t="s">
        <v>6</v>
      </c>
      <c r="B9" s="5" t="s">
        <v>11</v>
      </c>
      <c r="C9" s="6">
        <v>6500</v>
      </c>
    </row>
    <row r="10" spans="1:3" x14ac:dyDescent="0.25">
      <c r="A10" s="4" t="s">
        <v>13</v>
      </c>
      <c r="B10" s="5" t="s">
        <v>11</v>
      </c>
      <c r="C10" s="6">
        <v>8221727.8499999996</v>
      </c>
    </row>
    <row r="11" spans="1:3" x14ac:dyDescent="0.25">
      <c r="A11" s="4" t="s">
        <v>14</v>
      </c>
      <c r="B11" s="5" t="s">
        <v>11</v>
      </c>
      <c r="C11" s="6">
        <v>2017126.54</v>
      </c>
    </row>
    <row r="12" spans="1:3" x14ac:dyDescent="0.25">
      <c r="A12" s="4" t="s">
        <v>15</v>
      </c>
      <c r="B12" s="5" t="s">
        <v>11</v>
      </c>
      <c r="C12" s="6">
        <v>12362524.35</v>
      </c>
    </row>
    <row r="13" spans="1:3" x14ac:dyDescent="0.25">
      <c r="A13" s="4" t="s">
        <v>16</v>
      </c>
      <c r="B13" s="5" t="s">
        <v>11</v>
      </c>
      <c r="C13" s="6">
        <v>1138500</v>
      </c>
    </row>
    <row r="14" spans="1:3" x14ac:dyDescent="0.25">
      <c r="A14" s="4" t="s">
        <v>17</v>
      </c>
      <c r="B14" s="5" t="s">
        <v>11</v>
      </c>
      <c r="C14" s="6">
        <v>6213105</v>
      </c>
    </row>
    <row r="15" spans="1:3" x14ac:dyDescent="0.25">
      <c r="A15" s="4" t="s">
        <v>18</v>
      </c>
      <c r="B15" s="5" t="s">
        <v>11</v>
      </c>
      <c r="C15" s="6">
        <v>4202705.8099999996</v>
      </c>
    </row>
    <row r="16" spans="1:3" x14ac:dyDescent="0.25">
      <c r="A16" s="4" t="s">
        <v>19</v>
      </c>
      <c r="B16" s="5" t="s">
        <v>11</v>
      </c>
      <c r="C16" s="6">
        <v>283588.8</v>
      </c>
    </row>
    <row r="17" spans="1:3" x14ac:dyDescent="0.25">
      <c r="A17" s="4" t="s">
        <v>20</v>
      </c>
      <c r="B17" s="5" t="s">
        <v>11</v>
      </c>
      <c r="C17" s="6">
        <v>1972149.2</v>
      </c>
    </row>
    <row r="18" spans="1:3" x14ac:dyDescent="0.25">
      <c r="A18" s="4" t="s">
        <v>21</v>
      </c>
      <c r="B18" s="5" t="s">
        <v>11</v>
      </c>
      <c r="C18" s="6">
        <v>7781236.2599999998</v>
      </c>
    </row>
    <row r="19" spans="1:3" ht="13.5" customHeight="1" x14ac:dyDescent="0.25">
      <c r="A19" s="7" t="s">
        <v>5</v>
      </c>
      <c r="B19" s="5" t="s">
        <v>11</v>
      </c>
      <c r="C19" s="6">
        <v>44192663.810000002</v>
      </c>
    </row>
    <row r="20" spans="1:3" x14ac:dyDescent="0.25">
      <c r="B20" s="5" t="s">
        <v>11</v>
      </c>
      <c r="C20" s="8">
        <f>C8+C9+C10+C11+C12+C13+C14+C15+C16+C17+C18-C19</f>
        <v>1066087.6799999997</v>
      </c>
    </row>
    <row r="21" spans="1:3" x14ac:dyDescent="0.25">
      <c r="B21" s="5"/>
      <c r="C21" s="9"/>
    </row>
    <row r="22" spans="1:3" s="1" customFormat="1" x14ac:dyDescent="0.25">
      <c r="A22" s="1" t="s">
        <v>7</v>
      </c>
      <c r="B22" s="10" t="str">
        <f>A4</f>
        <v>08.08.2025.</v>
      </c>
      <c r="C22" s="11"/>
    </row>
    <row r="23" spans="1:3" ht="11.25" customHeight="1" x14ac:dyDescent="0.25">
      <c r="B23" s="10"/>
    </row>
    <row r="24" spans="1:3" s="1" customFormat="1" x14ac:dyDescent="0.25">
      <c r="A24" s="12" t="s">
        <v>8</v>
      </c>
      <c r="B24" s="13">
        <f>B25</f>
        <v>0</v>
      </c>
      <c r="C24" s="11"/>
    </row>
    <row r="25" spans="1:3" x14ac:dyDescent="0.25">
      <c r="A25" s="14" t="s">
        <v>9</v>
      </c>
      <c r="B25" s="15">
        <v>0</v>
      </c>
    </row>
    <row r="26" spans="1:3" s="1" customFormat="1" x14ac:dyDescent="0.25">
      <c r="A26" s="12" t="s">
        <v>48</v>
      </c>
      <c r="B26" s="13">
        <f>SUM(B27:B37)</f>
        <v>8221727.8500000006</v>
      </c>
      <c r="C26" s="11"/>
    </row>
    <row r="27" spans="1:3" x14ac:dyDescent="0.25">
      <c r="A27" s="16" t="s">
        <v>22</v>
      </c>
      <c r="B27" s="17">
        <v>3497340</v>
      </c>
    </row>
    <row r="28" spans="1:3" x14ac:dyDescent="0.25">
      <c r="A28" s="16" t="s">
        <v>23</v>
      </c>
      <c r="B28" s="17">
        <v>37950</v>
      </c>
    </row>
    <row r="29" spans="1:3" x14ac:dyDescent="0.25">
      <c r="A29" s="16" t="s">
        <v>24</v>
      </c>
      <c r="B29" s="17">
        <v>239246.5</v>
      </c>
    </row>
    <row r="30" spans="1:3" x14ac:dyDescent="0.25">
      <c r="A30" s="16" t="s">
        <v>25</v>
      </c>
      <c r="B30" s="17">
        <v>171380</v>
      </c>
    </row>
    <row r="31" spans="1:3" x14ac:dyDescent="0.25">
      <c r="A31" s="16" t="s">
        <v>26</v>
      </c>
      <c r="B31" s="17">
        <v>75405</v>
      </c>
    </row>
    <row r="32" spans="1:3" x14ac:dyDescent="0.25">
      <c r="A32" s="16" t="s">
        <v>27</v>
      </c>
      <c r="B32" s="17">
        <v>149930</v>
      </c>
    </row>
    <row r="33" spans="1:3" x14ac:dyDescent="0.25">
      <c r="A33" s="16" t="s">
        <v>28</v>
      </c>
      <c r="B33" s="17">
        <v>18949.98</v>
      </c>
    </row>
    <row r="34" spans="1:3" x14ac:dyDescent="0.25">
      <c r="A34" s="16" t="s">
        <v>29</v>
      </c>
      <c r="B34" s="17">
        <v>104192</v>
      </c>
    </row>
    <row r="35" spans="1:3" x14ac:dyDescent="0.25">
      <c r="A35" s="16" t="s">
        <v>30</v>
      </c>
      <c r="B35" s="17">
        <v>1649982.74</v>
      </c>
    </row>
    <row r="36" spans="1:3" x14ac:dyDescent="0.25">
      <c r="A36" s="16" t="s">
        <v>31</v>
      </c>
      <c r="B36" s="17">
        <v>1671369.37</v>
      </c>
    </row>
    <row r="37" spans="1:3" x14ac:dyDescent="0.25">
      <c r="A37" s="14" t="s">
        <v>32</v>
      </c>
      <c r="B37" s="15">
        <v>605982.26</v>
      </c>
    </row>
    <row r="38" spans="1:3" s="1" customFormat="1" x14ac:dyDescent="0.25">
      <c r="A38" s="12" t="s">
        <v>49</v>
      </c>
      <c r="B38" s="13">
        <f>SUM(B39:B43)</f>
        <v>2017126.54</v>
      </c>
      <c r="C38" s="11"/>
    </row>
    <row r="39" spans="1:3" x14ac:dyDescent="0.25">
      <c r="A39" s="16" t="s">
        <v>33</v>
      </c>
      <c r="B39" s="17">
        <v>555020.4</v>
      </c>
    </row>
    <row r="40" spans="1:3" x14ac:dyDescent="0.25">
      <c r="A40" s="16" t="s">
        <v>27</v>
      </c>
      <c r="B40" s="17">
        <v>117220.84</v>
      </c>
    </row>
    <row r="41" spans="1:3" x14ac:dyDescent="0.25">
      <c r="A41" s="16" t="s">
        <v>30</v>
      </c>
      <c r="B41" s="17">
        <v>75878</v>
      </c>
    </row>
    <row r="42" spans="1:3" x14ac:dyDescent="0.25">
      <c r="A42" s="16" t="s">
        <v>31</v>
      </c>
      <c r="B42" s="17">
        <v>527326.80000000005</v>
      </c>
    </row>
    <row r="43" spans="1:3" x14ac:dyDescent="0.25">
      <c r="A43" s="14" t="s">
        <v>32</v>
      </c>
      <c r="B43" s="15">
        <v>741680.5</v>
      </c>
    </row>
    <row r="44" spans="1:3" s="1" customFormat="1" x14ac:dyDescent="0.25">
      <c r="A44" s="12" t="s">
        <v>50</v>
      </c>
      <c r="B44" s="13">
        <f>SUM(B45:B47)</f>
        <v>12362524.35</v>
      </c>
      <c r="C44" s="11"/>
    </row>
    <row r="45" spans="1:3" x14ac:dyDescent="0.25">
      <c r="A45" s="16" t="s">
        <v>34</v>
      </c>
      <c r="B45" s="17">
        <v>11788994.25</v>
      </c>
    </row>
    <row r="46" spans="1:3" x14ac:dyDescent="0.25">
      <c r="A46" s="16" t="s">
        <v>30</v>
      </c>
      <c r="B46" s="17">
        <v>487322.48</v>
      </c>
    </row>
    <row r="47" spans="1:3" x14ac:dyDescent="0.25">
      <c r="A47" s="14" t="s">
        <v>35</v>
      </c>
      <c r="B47" s="15">
        <v>86207.62</v>
      </c>
    </row>
    <row r="48" spans="1:3" s="1" customFormat="1" x14ac:dyDescent="0.25">
      <c r="A48" s="12" t="s">
        <v>51</v>
      </c>
      <c r="B48" s="13">
        <f>SUM(B49:B50)</f>
        <v>1138500</v>
      </c>
      <c r="C48" s="11"/>
    </row>
    <row r="49" spans="1:3" x14ac:dyDescent="0.25">
      <c r="A49" s="16" t="s">
        <v>36</v>
      </c>
      <c r="B49" s="17">
        <v>704000</v>
      </c>
    </row>
    <row r="50" spans="1:3" x14ac:dyDescent="0.25">
      <c r="A50" s="14" t="s">
        <v>37</v>
      </c>
      <c r="B50" s="15">
        <v>434500</v>
      </c>
    </row>
    <row r="51" spans="1:3" s="1" customFormat="1" x14ac:dyDescent="0.25">
      <c r="A51" s="12" t="s">
        <v>52</v>
      </c>
      <c r="B51" s="13">
        <f>SUM(B52)</f>
        <v>6213105</v>
      </c>
      <c r="C51" s="11"/>
    </row>
    <row r="52" spans="1:3" x14ac:dyDescent="0.25">
      <c r="A52" s="14" t="s">
        <v>35</v>
      </c>
      <c r="B52" s="15">
        <v>6213105</v>
      </c>
    </row>
    <row r="53" spans="1:3" s="1" customFormat="1" x14ac:dyDescent="0.25">
      <c r="A53" s="12" t="s">
        <v>53</v>
      </c>
      <c r="B53" s="13">
        <f>SUM(B54)</f>
        <v>4202705.8099999996</v>
      </c>
      <c r="C53" s="11"/>
    </row>
    <row r="54" spans="1:3" x14ac:dyDescent="0.25">
      <c r="A54" s="14" t="s">
        <v>38</v>
      </c>
      <c r="B54" s="15">
        <v>4202705.8099999996</v>
      </c>
    </row>
    <row r="55" spans="1:3" s="1" customFormat="1" x14ac:dyDescent="0.25">
      <c r="A55" s="12" t="s">
        <v>54</v>
      </c>
      <c r="B55" s="13">
        <f>SUM(B56)</f>
        <v>283588.8</v>
      </c>
      <c r="C55" s="11"/>
    </row>
    <row r="56" spans="1:3" x14ac:dyDescent="0.25">
      <c r="A56" s="14" t="s">
        <v>39</v>
      </c>
      <c r="B56" s="15">
        <v>283588.8</v>
      </c>
    </row>
    <row r="57" spans="1:3" s="1" customFormat="1" x14ac:dyDescent="0.25">
      <c r="A57" s="12" t="s">
        <v>55</v>
      </c>
      <c r="B57" s="13">
        <f>SUM(B58:B65)</f>
        <v>1972149.2</v>
      </c>
      <c r="C57" s="11"/>
    </row>
    <row r="58" spans="1:3" x14ac:dyDescent="0.25">
      <c r="A58" s="16" t="s">
        <v>40</v>
      </c>
      <c r="B58" s="17">
        <v>36000</v>
      </c>
    </row>
    <row r="59" spans="1:3" x14ac:dyDescent="0.25">
      <c r="A59" s="16" t="s">
        <v>41</v>
      </c>
      <c r="B59" s="17">
        <v>21600</v>
      </c>
    </row>
    <row r="60" spans="1:3" x14ac:dyDescent="0.25">
      <c r="A60" s="16" t="s">
        <v>42</v>
      </c>
      <c r="B60" s="17">
        <v>308160</v>
      </c>
    </row>
    <row r="61" spans="1:3" x14ac:dyDescent="0.25">
      <c r="A61" s="16" t="s">
        <v>43</v>
      </c>
      <c r="B61" s="17">
        <v>26400</v>
      </c>
    </row>
    <row r="62" spans="1:3" x14ac:dyDescent="0.25">
      <c r="A62" s="16" t="s">
        <v>26</v>
      </c>
      <c r="B62" s="17">
        <v>485287</v>
      </c>
    </row>
    <row r="63" spans="1:3" x14ac:dyDescent="0.25">
      <c r="A63" s="16" t="s">
        <v>27</v>
      </c>
      <c r="B63" s="17">
        <v>328831.2</v>
      </c>
    </row>
    <row r="64" spans="1:3" x14ac:dyDescent="0.25">
      <c r="A64" s="16" t="s">
        <v>44</v>
      </c>
      <c r="B64" s="17">
        <v>603871</v>
      </c>
    </row>
    <row r="65" spans="1:3" x14ac:dyDescent="0.25">
      <c r="A65" s="14" t="s">
        <v>35</v>
      </c>
      <c r="B65" s="15">
        <v>162000</v>
      </c>
    </row>
    <row r="66" spans="1:3" s="1" customFormat="1" x14ac:dyDescent="0.25">
      <c r="A66" s="12" t="s">
        <v>56</v>
      </c>
      <c r="B66" s="13">
        <f>SUM(B67:B70)</f>
        <v>7781236.2599999998</v>
      </c>
      <c r="C66" s="11"/>
    </row>
    <row r="67" spans="1:3" x14ac:dyDescent="0.25">
      <c r="A67" s="16" t="s">
        <v>45</v>
      </c>
      <c r="B67" s="17">
        <v>1872150</v>
      </c>
    </row>
    <row r="68" spans="1:3" x14ac:dyDescent="0.25">
      <c r="A68" s="16" t="s">
        <v>46</v>
      </c>
      <c r="B68" s="17">
        <v>2504395.86</v>
      </c>
    </row>
    <row r="69" spans="1:3" x14ac:dyDescent="0.25">
      <c r="A69" s="16" t="s">
        <v>44</v>
      </c>
      <c r="B69" s="17">
        <v>29052</v>
      </c>
    </row>
    <row r="70" spans="1:3" x14ac:dyDescent="0.25">
      <c r="A70" s="14" t="s">
        <v>47</v>
      </c>
      <c r="B70" s="15">
        <v>3375638.4</v>
      </c>
    </row>
    <row r="71" spans="1:3" x14ac:dyDescent="0.25">
      <c r="B71" s="10">
        <f>B66+B57+B55+B53+B51+B48+B44+B38+B26+B24</f>
        <v>44192663.810000002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2025-08-11T04:58:30Z</dcterms:modified>
</cp:coreProperties>
</file>